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7032493A-A4DD-4621-904F-825CF94548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C61" i="3" l="1"/>
  <c r="B61" i="3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<sst xmlns="http://schemas.openxmlformats.org/spreadsheetml/2006/main" count="93" uniqueCount="58">
  <si>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</si>
  <si>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</si>
  <si>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</si>
  <si>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</si>
  <si>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</si>
  <si>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</si>
  <si>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</si>
  <si>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</si>
  <si>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</si>
  <si>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</si>
  <si>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</si>
  <si>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</si>
  <si>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</si>
  <si>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</si>
  <si>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</si>
  <si>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</si>
  <si>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</si>
  <si>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</si>
  <si>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</si>
  <si>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</si>
  <si>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</si>
  <si>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</si>
  <si>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</si>
  <si>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</si>
  <si>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</si>
  <si>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</si>
  <si>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</si>
  <si>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</si>
  <si>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</si>
  <si>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</si>
  <si>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</si>
  <si>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</si>
  <si>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</si>
  <si>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</si>
  <si>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</si>
  <si>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</si>
  <si>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</si>
  <si>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</si>
  <si>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</si>
  <si>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</si>
  <si>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</si>
  <si>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</si>
  <si>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</si>
  <si>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</si>
  <si>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</si>
  <si>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</si>
  <si>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</si>
  <si>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</si>
  <si>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</si>
  <si>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</si>
  <si>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</si>
  <si>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</si>
  <si>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</si>
  <si>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</si>
  <si>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</si>
  <si>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</si>
  <si>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</si>
  <si>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Santiago Maravatío, Guanajuato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</si>
</sst>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10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77322404.799999997</v>
      </c>
      <c r="C4" s="16">
        <f>SUM(C5:C14)</f>
        <v>170290007.56</v>
      </c>
      <c r="D4" s="13" t="s">
        <v>38</v>
      </c>
    </row>
    <row r="5" spans="1:22" ht="11.25" customHeight="1" x14ac:dyDescent="0.2">
      <c r="A5" s="7" t="s">
        <v>3</v>
      </c>
      <c r="B5" s="17">
        <v>1401277.36</v>
      </c>
      <c r="C5" s="17">
        <v>1983425.64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330586.2</v>
      </c>
      <c r="C8" s="17">
        <v>1383351.04</v>
      </c>
      <c r="D8" s="14">
        <v>400000</v>
      </c>
    </row>
    <row r="9" spans="1:22" ht="11.25" customHeight="1" x14ac:dyDescent="0.2">
      <c r="A9" s="7" t="s">
        <v>35</v>
      </c>
      <c r="B9" s="17">
        <v>854430.91</v>
      </c>
      <c r="C9" s="17">
        <v>500258.31</v>
      </c>
      <c r="D9" s="14">
        <v>500000</v>
      </c>
    </row>
    <row r="10" spans="1:22" ht="11.25" customHeight="1" x14ac:dyDescent="0.2">
      <c r="A10" s="7" t="s">
        <v>36</v>
      </c>
      <c r="B10" s="17">
        <v>18769.14</v>
      </c>
      <c r="C10" s="17">
        <v>423726.45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50128134.609999999</v>
      </c>
      <c r="C12" s="17">
        <v>93116616.269999996</v>
      </c>
      <c r="D12" s="14">
        <v>800000</v>
      </c>
    </row>
    <row r="13" spans="1:22" ht="11.25" customHeight="1" x14ac:dyDescent="0.2">
      <c r="A13" s="7" t="s">
        <v>41</v>
      </c>
      <c r="B13" s="17">
        <v>24589206.579999998</v>
      </c>
      <c r="C13" s="17">
        <v>72882629.849999994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49254518.189999998</v>
      </c>
      <c r="C16" s="16">
        <f>SUM(C17:C32)</f>
        <v>86585091.019999996</v>
      </c>
      <c r="D16" s="13" t="s">
        <v>38</v>
      </c>
    </row>
    <row r="17" spans="1:4" ht="11.25" customHeight="1" x14ac:dyDescent="0.2">
      <c r="A17" s="7" t="s">
        <v>8</v>
      </c>
      <c r="B17" s="17">
        <v>17432997.329999998</v>
      </c>
      <c r="C17" s="17">
        <v>35185934.920000002</v>
      </c>
      <c r="D17" s="14">
        <v>1000</v>
      </c>
    </row>
    <row r="18" spans="1:4" ht="11.25" customHeight="1" x14ac:dyDescent="0.2">
      <c r="A18" s="7" t="s">
        <v>9</v>
      </c>
      <c r="B18" s="17">
        <v>6570374.5999999996</v>
      </c>
      <c r="C18" s="17">
        <v>13210450.67</v>
      </c>
      <c r="D18" s="14">
        <v>2000</v>
      </c>
    </row>
    <row r="19" spans="1:4" ht="11.25" customHeight="1" x14ac:dyDescent="0.2">
      <c r="A19" s="7" t="s">
        <v>10</v>
      </c>
      <c r="B19" s="17">
        <v>7412298.3799999999</v>
      </c>
      <c r="C19" s="17">
        <v>16704943.380000001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4446838.9800000004</v>
      </c>
      <c r="C21" s="17">
        <v>10150484.130000001</v>
      </c>
      <c r="D21" s="14">
        <v>4200</v>
      </c>
    </row>
    <row r="22" spans="1:4" ht="11.25" customHeight="1" x14ac:dyDescent="0.2">
      <c r="A22" s="7" t="s">
        <v>42</v>
      </c>
      <c r="B22" s="17">
        <v>2847772.87</v>
      </c>
      <c r="C22" s="17">
        <v>1848093.07</v>
      </c>
      <c r="D22" s="14">
        <v>4300</v>
      </c>
    </row>
    <row r="23" spans="1:4" ht="11.25" customHeight="1" x14ac:dyDescent="0.2">
      <c r="A23" s="7" t="s">
        <v>12</v>
      </c>
      <c r="B23" s="17">
        <v>10544236.029999999</v>
      </c>
      <c r="C23" s="17">
        <v>9485184.8499999996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28067886.609999999</v>
      </c>
      <c r="C33" s="16">
        <f>C4-C16</f>
        <v>83704916.540000007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40606670.329999998</v>
      </c>
      <c r="C41" s="16">
        <f>SUM(C42:C44)</f>
        <v>43162961.370000005</v>
      </c>
      <c r="D41" s="13" t="s">
        <v>38</v>
      </c>
    </row>
    <row r="42" spans="1:4" ht="11.25" customHeight="1" x14ac:dyDescent="0.2">
      <c r="A42" s="7" t="s">
        <v>21</v>
      </c>
      <c r="B42" s="17">
        <v>35898527.909999996</v>
      </c>
      <c r="C42" s="17">
        <v>39243887.530000001</v>
      </c>
      <c r="D42" s="13">
        <v>6000</v>
      </c>
    </row>
    <row r="43" spans="1:4" ht="11.25" customHeight="1" x14ac:dyDescent="0.2">
      <c r="A43" s="7" t="s">
        <v>22</v>
      </c>
      <c r="B43" s="17">
        <v>4708142.42</v>
      </c>
      <c r="C43" s="17">
        <v>3919073.84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-40606670.329999998</v>
      </c>
      <c r="C45" s="16">
        <f>C36-C41</f>
        <v>-43162961.370000005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3500000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3500000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3500000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5663630.5499999998</v>
      </c>
      <c r="C54" s="16">
        <f>SUM(C55+C58)</f>
        <v>13388205.15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3624670.01</v>
      </c>
      <c r="C55" s="17">
        <f>SUM(C56+C57)</f>
        <v>3639230</v>
      </c>
      <c r="D55" s="13" t="s">
        <v>38</v>
      </c>
    </row>
    <row r="56" spans="1:4" ht="11.25" customHeight="1" x14ac:dyDescent="0.2">
      <c r="A56" s="7" t="s">
        <v>26</v>
      </c>
      <c r="B56" s="17">
        <v>3624670.01</v>
      </c>
      <c r="C56" s="17">
        <v>3639230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2038960.54</v>
      </c>
      <c r="C58" s="17">
        <v>9748975.1500000004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-5663630.5499999998</v>
      </c>
      <c r="C59" s="16">
        <f>C48-C54</f>
        <v>-9888205.1500000004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-18202414.269999996</v>
      </c>
      <c r="C61" s="16">
        <f>C59+C45+C33</f>
        <v>30653750.020000003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47235770.57</v>
      </c>
      <c r="C63" s="16">
        <v>16582020.550000001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29033356.300000001</v>
      </c>
      <c r="C65" s="16">
        <v>47235770.57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2019-05-15T20:50:09Z</cp:lastPrinted>
  <dcterms:created xsi:type="dcterms:W3CDTF">2012-12-11T20:31:36Z</dcterms:created>
  <dcterms:modified xsi:type="dcterms:W3CDTF">2024-07-15T17:15:18Z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